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Y\Documents\RAPPORTS ITIE-RDC\"/>
    </mc:Choice>
  </mc:AlternateContent>
  <xr:revisionPtr revIDLastSave="0" documentId="8_{62889476-F529-4AA1-A0A8-99524AC2AE77}" xr6:coauthVersionLast="47" xr6:coauthVersionMax="47" xr10:uidLastSave="{00000000-0000-0000-0000-000000000000}"/>
  <bookViews>
    <workbookView xWindow="-108" yWindow="-108" windowWidth="23256" windowHeight="12456" xr2:uid="{201C5568-43A6-41DF-A8D3-C22867B4AA87}"/>
  </bookViews>
  <sheets>
    <sheet name="GCM 2021" sheetId="1" r:id="rId1"/>
  </sheets>
  <definedNames>
    <definedName name="_xlnm._FilterDatabase" localSheetId="0" hidden="1">'GCM 2021'!$A$1:$P$61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<sst xmlns="http://schemas.openxmlformats.org/spreadsheetml/2006/main" count="505" uniqueCount="289">
  <si>
    <t>SECTEUR</t>
  </si>
  <si>
    <t>NIF</t>
  </si>
  <si>
    <t>Joint-venture</t>
  </si>
  <si>
    <t>Année</t>
  </si>
  <si>
    <t>Date création</t>
  </si>
  <si>
    <t>Contrat/Convention</t>
  </si>
  <si>
    <t>PE/PER</t>
  </si>
  <si>
    <t>Valeur des titres (USD)</t>
  </si>
  <si>
    <t>Capital Social</t>
  </si>
  <si>
    <t>Devise</t>
  </si>
  <si>
    <t>Associés/Actionnaires</t>
  </si>
  <si>
    <t>Participation EP</t>
  </si>
  <si>
    <t>Participation Autres</t>
  </si>
  <si>
    <t>Participation Etat</t>
  </si>
  <si>
    <t>Type Partenariat</t>
  </si>
  <si>
    <t>Phase de développement</t>
  </si>
  <si>
    <t>MINIER</t>
  </si>
  <si>
    <t>PE 528 et 539</t>
  </si>
  <si>
    <t>12/2005</t>
  </si>
  <si>
    <t>Contrat d’amodiation avec MMG N° 722/10525/SG/GC/2005 du 08 décembre 2005</t>
  </si>
  <si>
    <t>PE 528
PE 539</t>
  </si>
  <si>
    <t>-</t>
  </si>
  <si>
    <t>MMG Kinsevere</t>
  </si>
  <si>
    <t>Amodiation</t>
  </si>
  <si>
    <t>en production</t>
  </si>
  <si>
    <t>PE 2350 et 529</t>
  </si>
  <si>
    <t>09/2010</t>
  </si>
  <si>
    <t xml:space="preserve">Contrat d’amodiation avec CHEMAF N° 1170/20712/SG/GC/2010 du 08 septembre 2010 </t>
  </si>
  <si>
    <t>PE 2350, PE 529</t>
  </si>
  <si>
    <t>Chemaf Sarl</t>
  </si>
  <si>
    <t>en étude de faisabilité</t>
  </si>
  <si>
    <t>Polygone de Kwetebala PE 464 et 1072</t>
  </si>
  <si>
    <t>06/2013</t>
  </si>
  <si>
    <t>Contrat d’amodiation avec FC Sarl N°1344/14292/SG/GC/2013 du 24 juin 2013</t>
  </si>
  <si>
    <t>PE 464, PE 1072</t>
  </si>
  <si>
    <t>Fretin Construction (FC Sarl)</t>
  </si>
  <si>
    <t>SOMIKA PE 2590</t>
  </si>
  <si>
    <t>11/2017</t>
  </si>
  <si>
    <t>Contrat d’amodiation avec Somika N°1705/12140/SG/GC/2015  du 30 novembre 2017</t>
  </si>
  <si>
    <t>PE 2590</t>
  </si>
  <si>
    <t>Somika</t>
  </si>
  <si>
    <t>PE 2604</t>
  </si>
  <si>
    <t>06/2015</t>
  </si>
  <si>
    <t>Contrat d’amodiation avec CHEMAF N° 1543/12624/SG/GC/2015  de juin 2015</t>
  </si>
  <si>
    <t>PE 465</t>
  </si>
  <si>
    <t>04/2016</t>
  </si>
  <si>
    <t>Contrat d’amodiation avec MM MINING N° 1592/12008/SG/GC/2016 d’avril 2016</t>
  </si>
  <si>
    <t>MM MINING</t>
  </si>
  <si>
    <t>PE 531</t>
  </si>
  <si>
    <t>09/2017</t>
  </si>
  <si>
    <t xml:space="preserve">Contrat d’amodiation avec GRAND STONE SARL N° 1682/12096/SG/GC/2017 de septembre 2017 </t>
  </si>
  <si>
    <t>GRAND STONE SARL</t>
  </si>
  <si>
    <t>PE 7571 (2 carrés)</t>
  </si>
  <si>
    <t>Contrat d’amodiation avec MSAC N° 1708/12146/SG/GC/2017 de novembre 2017</t>
  </si>
  <si>
    <t>PE 7571</t>
  </si>
  <si>
    <t>MSAC SARL</t>
  </si>
  <si>
    <t>PE 12.235</t>
  </si>
  <si>
    <t>05/2017</t>
  </si>
  <si>
    <t>Contrat d’amodiation avec New Minerals Investment SARL N° 1673/12079/SG/GC/2017 D’avril 2016</t>
  </si>
  <si>
    <t>New Minerals Investment SARL (NMI SARL)</t>
  </si>
  <si>
    <t>PE 1078</t>
  </si>
  <si>
    <t>Contrat d’amodiation avec Shituru Mining Corporation SAS N° 1706/12143/SG/GC/2017 du 27/11/2017</t>
  </si>
  <si>
    <t>Shituru Mining Corporation SAS</t>
  </si>
  <si>
    <t>PE 464 (onze carrés du gisement de Kajilangwe)</t>
  </si>
  <si>
    <t>11/2018</t>
  </si>
  <si>
    <t>Contrat d’amodiation avec la Société de Ressources Congolaises de Mines Sarl N° 1723/9225/SG/GC/2018 de novembre 2018</t>
  </si>
  <si>
    <t>PE 464</t>
  </si>
  <si>
    <t>Société de Ressources Congolaises de Mines Sarl (RECOMINES Sarl)</t>
  </si>
  <si>
    <t>PE 12094</t>
  </si>
  <si>
    <t>07/2018</t>
  </si>
  <si>
    <t>Contrat d’amodiation avec Huachin Metal Leach N° 1749/9270/SG/GC/2018 du 18/07/2018</t>
  </si>
  <si>
    <t>Huachin Metal Leach SA (Huachin SA)</t>
  </si>
  <si>
    <t>PE 10777, PE 10778</t>
  </si>
  <si>
    <t>09/2018</t>
  </si>
  <si>
    <t>Date/N° Contrat d’amodiation avec Grande Cimenterie du Katanga SAS N° 1779/9316/SG/GC/2018 du 18/09/2018</t>
  </si>
  <si>
    <t>Grande Cimenterie du Katanga SAS</t>
  </si>
  <si>
    <t>exploitation du gypse pour les besoins de la cimenterie</t>
  </si>
  <si>
    <t>PE 12276</t>
  </si>
  <si>
    <t>Contrat d’amodiation avec Grande Cimenterie du Katanga SAS N° 1780/9317/SG/GC/2018 du 18/09/2018</t>
  </si>
  <si>
    <t>exploitation du fer pour les besoins de la cimenterie</t>
  </si>
  <si>
    <t>PE 544</t>
  </si>
  <si>
    <t>Contrat d’amodiation avec Grande Cimenterie du Katanga SAS N° 1781/9317/SG/GC/2018 du 18/09/2018</t>
  </si>
  <si>
    <t>exploitation du charbon pour les besoins de la cimenterie</t>
  </si>
  <si>
    <t>PE 4958</t>
  </si>
  <si>
    <t>12/2018</t>
  </si>
  <si>
    <t>Contrat d’amodiation avec Cosha N° 1790/9327/SG/GC/2018 du 24/12/2018</t>
  </si>
  <si>
    <t>Cosha Investment Sarl</t>
  </si>
  <si>
    <t>PE 1088 (381 carrés) et PE 2362 (148 carrés)</t>
  </si>
  <si>
    <t>02/2019</t>
  </si>
  <si>
    <t>Contrat d’amodiation avec Lualaba Congo Ressources Sarl N° 1800/7110/SG/GC/2019 du  04/03/2019</t>
  </si>
  <si>
    <t>PE 1088, PE 2362</t>
  </si>
  <si>
    <t>Société Lualaba Congo Ressources Sarl</t>
  </si>
  <si>
    <t>PE 464 (2carrés) et PE 1077 (1 carré)</t>
  </si>
  <si>
    <t>06/2017</t>
  </si>
  <si>
    <t>Contrat d’amodiation avec Fretin Construction N° 1679/12087/SG/GC/2017 du 19/06/2017</t>
  </si>
  <si>
    <t>PE 464, PE 1077</t>
  </si>
  <si>
    <t>PE 2357et PE 2359</t>
  </si>
  <si>
    <t>06/2019</t>
  </si>
  <si>
    <t>Contrat d’amodiation avec AURUM Sarl N° 1816/7137/SG/GC/2019 du 07/06/2019</t>
  </si>
  <si>
    <t>AURUM Sarl</t>
  </si>
  <si>
    <t>PE 8841 (11 carrés) et PE 537 (8 carrés)</t>
  </si>
  <si>
    <t>Contrat d’amodiation avec RUBAMIN Sarl N° 1818/7139/SG/GC/2019 du 07/06/2019</t>
  </si>
  <si>
    <t xml:space="preserve">PE 8841, PE 537 </t>
  </si>
  <si>
    <t>RUBAMIN Sarl</t>
  </si>
  <si>
    <t>PE 1063</t>
  </si>
  <si>
    <t>03/2019</t>
  </si>
  <si>
    <t>Contrat d’amodiation avec Golden African Resources Sarl N° 1795/7101/SG/GC/2019 du 04/03/2019</t>
  </si>
  <si>
    <t>Golden African Resources Sarl</t>
  </si>
  <si>
    <t>PE 540 (6 carrés)</t>
  </si>
  <si>
    <t>02/2021</t>
  </si>
  <si>
    <t>Contrat d’amodiation avec Beta Mining Sarl N° 1929/7902/SG/GC/2021 du 04/02/2021</t>
  </si>
  <si>
    <t>PE 540</t>
  </si>
  <si>
    <t>Beta Mining Sarl</t>
  </si>
  <si>
    <t>démarrage de la phase 1 du projet PE  540 (implantation usine de production de 8.500 tcu/an)</t>
  </si>
  <si>
    <t>PE 466 (8 carrés)</t>
  </si>
  <si>
    <t>01/2020</t>
  </si>
  <si>
    <t>Contrat d’amodiation avec Grande Cimenterie du Katanga SAS  N° 1883/7752/SG/GC/2020 du 14/01/2020</t>
  </si>
  <si>
    <t>PE 466</t>
  </si>
  <si>
    <t xml:space="preserve">
exploitation du charbon pour les besoins de la cimenterie</t>
  </si>
  <si>
    <t>PE 2354 (72 carrés)</t>
  </si>
  <si>
    <t>Contrat d’amodiation avec COMEDECOM Sarl N° 1930/7903/SG/GC/2021 du 12/02/2021</t>
  </si>
  <si>
    <t>PE 2354</t>
  </si>
  <si>
    <t>COMEDECOM Sarl</t>
  </si>
  <si>
    <t>PE 2351 (2 carrés)</t>
  </si>
  <si>
    <t>08/2021</t>
  </si>
  <si>
    <t>Contrat d’amodiation avec Congo Moon Mining Sarl N° 1975/7955/SG/GC/2021 du 26/08/2021</t>
  </si>
  <si>
    <t>PE 2351</t>
  </si>
  <si>
    <t>Congo Moon Mining Sarl</t>
  </si>
  <si>
    <t>PER 9687, PER 9685, PER 9683, PE 8841 et 11229</t>
  </si>
  <si>
    <t>Contrat d’amodiation avec Evelyne Investissement SAU N° 1772/9306/SG/GC/2018 de novembre 2018</t>
  </si>
  <si>
    <t>PER 9687, PER 9685, PER 9683, PE 8841 et PE</t>
  </si>
  <si>
    <t>Evelyne Investissement SAU</t>
  </si>
  <si>
    <t>PE 13 256 (5 carrés), PE 2355 (2 carrés)</t>
  </si>
  <si>
    <t>01/2021</t>
  </si>
  <si>
    <t>Contrat d’amodiation avec Kai Peng Mining Sarl N° 1923/7813/SG/GC/2020 du 06/01/2021</t>
  </si>
  <si>
    <t>PE 13 256, PE 2355</t>
  </si>
  <si>
    <t>Kai Peng Minin Sarl</t>
  </si>
  <si>
    <t>PE 14.366 (3 carrés), PE 1077 (3 carrés)</t>
  </si>
  <si>
    <t>10/2019</t>
  </si>
  <si>
    <t>Contrat d’amodiation avec Misole Mining Sarl N° 1854/7813/SG/GC/2019 d’octobre 2019</t>
  </si>
  <si>
    <t>PE 14.366, PE 1077</t>
  </si>
  <si>
    <t>Misole Mining Sarl</t>
  </si>
  <si>
    <t xml:space="preserve"> Kambove Mining SAS</t>
  </si>
  <si>
    <t>08/2016</t>
  </si>
  <si>
    <t>Convention de Joint-Venture N°1637/12076/SG/GC/2016 du 25 août 2016</t>
  </si>
  <si>
    <t>PE 465, PE 2809, PER 9713, PER 9716</t>
  </si>
  <si>
    <t>USD</t>
  </si>
  <si>
    <t>China Nonferrous Mining Co., Ltd (CNMCL)</t>
  </si>
  <si>
    <t>Construction</t>
  </si>
  <si>
    <t>Lualaba Mining Resources (LMR SAS)</t>
  </si>
  <si>
    <t>07/2016</t>
  </si>
  <si>
    <t>Convention de Joint-Venture N°1594/12011/SG/GC/2016 du 16 juin 2016</t>
  </si>
  <si>
    <t>PE 464, PE 1072, PE 12274</t>
  </si>
  <si>
    <t>MINALEX</t>
  </si>
  <si>
    <t>Etudes de faisabilité</t>
  </si>
  <si>
    <t>Société minière de Kolwezi (SMK</t>
  </si>
  <si>
    <t>01/2001</t>
  </si>
  <si>
    <t>Contrat de création N° 457/10264/SG/GC/2001 du 31 janvier 2001</t>
  </si>
  <si>
    <t>SIMCO SAS</t>
  </si>
  <si>
    <t>Etudes de  faisabilité : Société du Groupe  Gécamines par Cession d’actions  Au cours de l’AGE du 5/9/2013, résolution N° 73/AGE/05.09/2013</t>
  </si>
  <si>
    <t>Société d’exploitation de Shamitumba</t>
  </si>
  <si>
    <t>10/2015</t>
  </si>
  <si>
    <t>Convention d’entreprise commune amendée, coordonnée et harmonisée N° 1058/20524/SG/GC/2015 du 16 novembre 2015</t>
  </si>
  <si>
    <t>PE 10385, PE 12270, PE 12271, PE 12272, PE 12273, PE 12274, PE 12277</t>
  </si>
  <si>
    <t>DINO Steel International</t>
  </si>
  <si>
    <t>Association</t>
  </si>
  <si>
    <t>Société d’Exploitation de la Cassitérite au Katanga (SECAKAT SAS)</t>
  </si>
  <si>
    <t>02/2010</t>
  </si>
  <si>
    <t>Convention de JV N° 1057/20523/SG/GC/2010 du 13 février  2010</t>
  </si>
  <si>
    <t>PE 119, PE 122</t>
  </si>
  <si>
    <t>Mining Mineral Resources</t>
  </si>
  <si>
    <t>Etudes de 
faisabilité : attente  approbation Gécamines</t>
  </si>
  <si>
    <t>Kipushi Corporation (KICO SAS)</t>
  </si>
  <si>
    <t>02/2007</t>
  </si>
  <si>
    <t>Convention d’association N° 770/11068/SG/GC/2007 du 14 février 2007</t>
  </si>
  <si>
    <t>PE  12434, PER 12324, PER 12349, PER 12350</t>
  </si>
  <si>
    <t>Ivanhoe DRC Holding Company</t>
  </si>
  <si>
    <t>Kaponda Mining Resources (KMR SAS)</t>
  </si>
  <si>
    <t>10/2017</t>
  </si>
  <si>
    <t>Convention de JV n° 1654/12110/SG/GC/2016 du 07 octobre 2017</t>
  </si>
  <si>
    <t>PE 1077</t>
  </si>
  <si>
    <t>Rubamin Sarl</t>
  </si>
  <si>
    <t>Kinga-Kila Mining (KIK MINING SASU)</t>
  </si>
  <si>
    <t>Convention de JV n° 1791/9328/SG/GC/2018 du 03 décembre 2018</t>
  </si>
  <si>
    <t>PE 11 600, PE 8841</t>
  </si>
  <si>
    <t>Hongkong Excellent Mining Investment Co., Limited</t>
  </si>
  <si>
    <t>Société  minière DEZIWA (SOMIDEZ)</t>
  </si>
  <si>
    <t>06/2016</t>
  </si>
  <si>
    <t>Convention de JV N° 1612/12033/SG/GC/2016 du 13 juin 2016</t>
  </si>
  <si>
    <t>PE 660</t>
  </si>
  <si>
    <t>Production</t>
  </si>
  <si>
    <t>Société pour l’Exploitation des Gisements de Kalukundi (SWANMINES SAS)</t>
  </si>
  <si>
    <t>03/2001</t>
  </si>
  <si>
    <t>Contrat de création N°460/10269/SG/GC/2001 du 03 mars 2001</t>
  </si>
  <si>
    <t>PE 591, PE 659</t>
  </si>
  <si>
    <t>Africo DRC</t>
  </si>
  <si>
    <t>Construction ; recherche de financement</t>
  </si>
  <si>
    <t>Grande Cimenterie du Katanga (GCK SAS)</t>
  </si>
  <si>
    <t>08/2010</t>
  </si>
  <si>
    <t>Convention d’entreprise commune du 16 mars 2018</t>
  </si>
  <si>
    <t>AECP  2364 PE 12276 (amo.fer) AECP 10777, 10778 (gypse amodiat. partielle) PE 544 (amodiat charbon)</t>
  </si>
  <si>
    <t>Express Gains Ltd 
(51%) et Heavy Machinery &amp; Industrial Equipment Sa (HMIE) (29%)</t>
  </si>
  <si>
    <t>Compagnie Minière de Musonoie (COMMUS SAS)</t>
  </si>
  <si>
    <t>05/2011</t>
  </si>
  <si>
    <t>Contrat de création N°1230/19230/SG/GC/2011 du 15 avril 2011</t>
  </si>
  <si>
    <t>PE 12093</t>
  </si>
  <si>
    <t>Jin Cheng Mining Limited (JINCHENG)</t>
  </si>
  <si>
    <t>Cimenterie du Katanga (Cimenkat SA)</t>
  </si>
  <si>
    <t>02/1962</t>
  </si>
  <si>
    <t>Contrat de 1962</t>
  </si>
  <si>
    <t>CDF</t>
  </si>
  <si>
    <t>EGINTER, CBR ET ETERNIT</t>
  </si>
  <si>
    <t>Production : (retrait des titres de carrière pour lesquels elle n’a pas été en mesure de maintenir la validité</t>
  </si>
  <si>
    <t>Société Aurifère du Kivu et du Maniema (SAKIMA</t>
  </si>
  <si>
    <t>05/1997</t>
  </si>
  <si>
    <t>44  PE au total</t>
  </si>
  <si>
    <t>RDC, SODIMICO, SNCC, COMINIERE, SACIM, CEEC</t>
  </si>
  <si>
    <t>Tenke Fungurume Mining (TFM SA)</t>
  </si>
  <si>
    <t>11/1996</t>
  </si>
  <si>
    <t>Convention d’actionnaires du 28 sept2005 -Convention minière du 28 sept 2005</t>
  </si>
  <si>
    <t>PE 123, PE 159, PE 4728, PE 4729, PE 9707, PE 9708</t>
  </si>
  <si>
    <t>Tenke Fungurume Holdings Limited</t>
  </si>
  <si>
    <t>Société de Traitement de terril de Lubumbashi (STL SAS)</t>
  </si>
  <si>
    <t>06/1997</t>
  </si>
  <si>
    <t>Charte constitutive  du  24 juin 1997</t>
  </si>
  <si>
    <t>RUASHI MINING (RM SAS)</t>
  </si>
  <si>
    <t>06/2000</t>
  </si>
  <si>
    <t>Contrat de création N° 377/6713/SG/GC/2000  du 09 juin 2000</t>
  </si>
  <si>
    <t>PE 578, PE 525, PE 523, PE 538, PE 13083</t>
  </si>
  <si>
    <t>Ruashi Holding</t>
  </si>
  <si>
    <t>Minière de  Kalumbwe Myunga (MKM SAS)</t>
  </si>
  <si>
    <t>07/2001</t>
  </si>
  <si>
    <t>Contrat de création N°489/10336/SG/GC/2001 du 20 juillet 2001</t>
  </si>
  <si>
    <t>PE 657</t>
  </si>
  <si>
    <t xml:space="preserve">China Railway Resources Universal Limited </t>
  </si>
  <si>
    <t>Kamoto Copper Company (KCC</t>
  </si>
  <si>
    <t>09/2004</t>
  </si>
  <si>
    <t xml:space="preserve"> Convention de JV N° 656/6755/SG/GC/2004 du 09 septembre 2004, Convention JVACR n° 1014/19238/SG/GC/2009 du 25 juillet 2009 et avenant n°3 à JVACR du 12 juin 2018</t>
  </si>
  <si>
    <t>PE 4960
PE 4961, PE 4963, PE 525, PE 4958</t>
  </si>
  <si>
    <t xml:space="preserve">KML - KFL Ltd - GEC Ltd-Katanga Mining Holding Ltd –KMF Ltd – KML (BVI) HOLDCO ltd </t>
  </si>
  <si>
    <t>Shituru Mining Corporation (SMCO SAS)</t>
  </si>
  <si>
    <t>Contrat de création N° 961/10505/SG/GC/2005 du 25 juillet 2005</t>
  </si>
  <si>
    <t>PE 4725</t>
  </si>
  <si>
    <t>East  China Capital Holding Ltd</t>
  </si>
  <si>
    <t>Compagnie Minière de Luisha (COMILU SAS)</t>
  </si>
  <si>
    <t>04/2006</t>
  </si>
  <si>
    <t>Contrat de création N° 718/10520/SG/GC/2005 du 07 avril 2006</t>
  </si>
  <si>
    <t>PE 526, PR11367</t>
  </si>
  <si>
    <t>China Railway Resources Universal</t>
  </si>
  <si>
    <t>Sino-Congolaise des Mines (SICOMINES SA)</t>
  </si>
  <si>
    <t>04/2008</t>
  </si>
  <si>
    <t>Convention de JV N° 814/11199/SG/GC/2008 du 22 avril 2008</t>
  </si>
  <si>
    <t>PE  9681, PE  9682</t>
  </si>
  <si>
    <t>Le Consortium chinois-Simco SAS du groupe GCM</t>
  </si>
  <si>
    <t>32 (groupe GCM)</t>
  </si>
  <si>
    <t>BOSS MINING (BM SAS)</t>
  </si>
  <si>
    <t>03/2009</t>
  </si>
  <si>
    <t>Convention de JV n° ……….. du 07 décembre 2018</t>
  </si>
  <si>
    <t>PE 467, PE 469, PE 463, PE 468, PE 2589</t>
  </si>
  <si>
    <t>ENRC Africa Holdings Limited</t>
  </si>
  <si>
    <t>Compagnie Minière de Kambove (COMIKA SAS)</t>
  </si>
  <si>
    <t>09/2008</t>
  </si>
  <si>
    <t>Convention de JV N° 951/22805/SG/GC/2008 du 18 septembre 2008</t>
  </si>
  <si>
    <t>PE  465</t>
  </si>
  <si>
    <t>WAMBAO KINGCO limited</t>
  </si>
  <si>
    <t>Entreprise Générale de cobalt (EGC)</t>
  </si>
  <si>
    <t>12/2019</t>
  </si>
  <si>
    <t>Freeport Cobalt</t>
  </si>
  <si>
    <t>03/2013</t>
  </si>
  <si>
    <t>FREEPORT McMoRan</t>
  </si>
  <si>
    <t>Thermique de Luena (CTL SA)</t>
  </si>
  <si>
    <t>02/2013</t>
  </si>
  <si>
    <t>PE  360</t>
  </si>
  <si>
    <t>CONGO Management SAS</t>
  </si>
  <si>
    <t>Association non minier</t>
  </si>
  <si>
    <t>Etudes de faisabilité : recherche de financement</t>
  </si>
  <si>
    <t>Sino-Congolaise Hydroélectrique</t>
  </si>
  <si>
    <t>Accord de JV relatif à la construction et à l’exploitation d’une centrale hydroélectrique de Busanga</t>
  </si>
  <si>
    <t>Le Consortium chinois, SNEL et COMAN</t>
  </si>
  <si>
    <t>Société Financière du Développement (SOFIDE SA)</t>
  </si>
  <si>
    <t>Société Générale de 
Télécommunication (SOGETEL SAS)</t>
  </si>
  <si>
    <t>05/1998</t>
  </si>
  <si>
    <t>Acte constitutif du 15 mai 1998</t>
  </si>
  <si>
    <t>Congo Airways SA</t>
  </si>
  <si>
    <t>08/2014</t>
  </si>
  <si>
    <t>RDC et Autres</t>
  </si>
  <si>
    <t>Société 
Immobilière du Congo (SIMCO SAS)</t>
  </si>
  <si>
    <t>05/2008</t>
  </si>
  <si>
    <t>KISENGE 
MANGANESE (EMK)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</si>
</sst>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0"/>
      <name val="Arial"/>
      <family val="2"/>
    </font>
    <font>
      <sz val="10"/>
      <name val="Arial"/>
      <family val="2"/>
    </font>
    <font>
      <sz val="11"/>
      <name val="Comic Sans MS Bold"/>
      <family val="2"/>
    </font>
    <font>
      <sz val="11"/>
      <name val="Arial"/>
      <family val="2"/>
    </font>
    <font>
      <sz val="11"/>
      <name val="Comic Sans MS"/>
      <family val="2"/>
    </font>
    <font>
      <b/>
      <sz val="11"/>
      <color rgb="FF333333"/>
      <name val="Raleway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43" fontId="3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5B10-BB7A-481D-BD9B-821271E907AD}">
  <sheetPr filterMode="1"/>
  <dimension ref="A1:P61"/>
  <sheetViews>
    <sheetView tabSelected="1" topLeftCell="K1" workbookViewId="0">
      <pane ySplit="1" topLeftCell="A2" activePane="bottomLeft" state="frozen"/>
      <selection pane="bottomLeft" activeCell="O2" sqref="O2:O29"/>
    </sheetView>
  </sheetViews>
  <sheetFormatPr baseColWidth="10" defaultColWidth="8.88671875" defaultRowHeight="13.8"/>
  <cols>
    <col min="1" max="1" width="19.77734375" style="5" customWidth="1"/>
    <col min="2" max="2" width="19.88671875" style="5" customWidth="1"/>
    <col min="3" max="3" width="37.5546875" style="14" customWidth="1"/>
    <col min="4" max="4" width="15.21875" style="5" customWidth="1"/>
    <col min="5" max="5" width="14" style="5" customWidth="1"/>
    <col min="6" max="6" width="41.77734375" style="14" customWidth="1"/>
    <col min="7" max="7" width="8.88671875" style="5"/>
    <col min="8" max="8" width="19.44140625" style="5" customWidth="1"/>
    <col min="9" max="10" width="8.88671875" style="15"/>
    <col min="11" max="11" width="67.5546875" style="5" customWidth="1"/>
    <col min="12" max="12" width="18.33203125" style="5" customWidth="1"/>
    <col min="13" max="13" width="21.109375" style="5" customWidth="1"/>
    <col min="14" max="14" width="17.77734375" style="5" customWidth="1"/>
    <col min="15" max="15" width="37" style="5" customWidth="1"/>
    <col min="16" max="16" width="42.77734375" style="5" customWidth="1"/>
    <col min="17" max="16384" width="8.88671875" style="5"/>
  </cols>
  <sheetData>
    <row r="1" spans="1:16" ht="37.799999999999997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1" t="s">
        <v>15</v>
      </c>
    </row>
    <row r="2" spans="1:16" ht="46.8">
      <c r="A2" s="6" t="s">
        <v>16</v>
      </c>
      <c r="B2" s="7"/>
      <c r="C2" s="8" t="s">
        <v>17</v>
      </c>
      <c r="D2" s="6" t="str">
        <f t="shared" ref="D2:D61" si="0">RIGHT(E2,4)</f>
        <v>2005</v>
      </c>
      <c r="E2" s="6" t="s">
        <v>18</v>
      </c>
      <c r="F2" s="8" t="s">
        <v>19</v>
      </c>
      <c r="G2" s="8" t="s">
        <v>20</v>
      </c>
      <c r="H2" s="8"/>
      <c r="I2" s="9" t="s">
        <v>21</v>
      </c>
      <c r="J2" s="9"/>
      <c r="K2" s="6" t="s">
        <v>22</v>
      </c>
      <c r="L2" s="6" t="s">
        <v>21</v>
      </c>
      <c r="M2" s="6" t="s">
        <v>21</v>
      </c>
      <c r="N2" s="6" t="s">
        <v>21</v>
      </c>
      <c r="O2" s="6" t="s">
        <v>23</v>
      </c>
      <c r="P2" s="4" t="s">
        <v>24</v>
      </c>
    </row>
    <row r="3" spans="1:16" ht="46.8">
      <c r="A3" s="6" t="s">
        <v>16</v>
      </c>
      <c r="B3" s="7"/>
      <c r="C3" s="8" t="s">
        <v>25</v>
      </c>
      <c r="D3" s="6" t="str">
        <f t="shared" si="0"/>
        <v>2010</v>
      </c>
      <c r="E3" s="6" t="s">
        <v>26</v>
      </c>
      <c r="F3" s="8" t="s">
        <v>27</v>
      </c>
      <c r="G3" s="6" t="s">
        <v>28</v>
      </c>
      <c r="H3" s="6"/>
      <c r="I3" s="10"/>
      <c r="J3" s="10"/>
      <c r="K3" s="6" t="s">
        <v>29</v>
      </c>
      <c r="L3" s="4"/>
      <c r="M3" s="4"/>
      <c r="N3" s="4"/>
      <c r="O3" s="6" t="s">
        <v>23</v>
      </c>
      <c r="P3" s="4" t="s">
        <v>30</v>
      </c>
    </row>
    <row r="4" spans="1:16" ht="46.8">
      <c r="A4" s="6" t="s">
        <v>16</v>
      </c>
      <c r="B4" s="7"/>
      <c r="C4" s="8" t="s">
        <v>31</v>
      </c>
      <c r="D4" s="6" t="str">
        <f t="shared" si="0"/>
        <v>2013</v>
      </c>
      <c r="E4" s="6" t="s">
        <v>32</v>
      </c>
      <c r="F4" s="8" t="s">
        <v>33</v>
      </c>
      <c r="G4" s="6" t="s">
        <v>34</v>
      </c>
      <c r="H4" s="6"/>
      <c r="I4" s="10"/>
      <c r="J4" s="10"/>
      <c r="K4" s="6" t="s">
        <v>35</v>
      </c>
      <c r="L4" s="4"/>
      <c r="M4" s="4"/>
      <c r="N4" s="4"/>
      <c r="O4" s="6" t="s">
        <v>23</v>
      </c>
      <c r="P4" s="4" t="s">
        <v>30</v>
      </c>
    </row>
    <row r="5" spans="1:16" ht="46.8">
      <c r="A5" s="6" t="s">
        <v>16</v>
      </c>
      <c r="B5" s="7"/>
      <c r="C5" s="8" t="s">
        <v>36</v>
      </c>
      <c r="D5" s="6" t="str">
        <f t="shared" si="0"/>
        <v>2017</v>
      </c>
      <c r="E5" s="6" t="s">
        <v>37</v>
      </c>
      <c r="F5" s="8" t="s">
        <v>38</v>
      </c>
      <c r="G5" s="6" t="s">
        <v>39</v>
      </c>
      <c r="H5" s="6"/>
      <c r="I5" s="10"/>
      <c r="J5" s="10"/>
      <c r="K5" s="6" t="s">
        <v>40</v>
      </c>
      <c r="L5" s="4"/>
      <c r="M5" s="4"/>
      <c r="N5" s="4"/>
      <c r="O5" s="6" t="s">
        <v>23</v>
      </c>
      <c r="P5" s="4" t="s">
        <v>24</v>
      </c>
    </row>
    <row r="6" spans="1:16" ht="31.2">
      <c r="A6" s="6" t="s">
        <v>16</v>
      </c>
      <c r="B6" s="7"/>
      <c r="C6" s="8" t="s">
        <v>41</v>
      </c>
      <c r="D6" s="6" t="str">
        <f t="shared" si="0"/>
        <v>2015</v>
      </c>
      <c r="E6" s="6" t="s">
        <v>42</v>
      </c>
      <c r="F6" s="8" t="s">
        <v>43</v>
      </c>
      <c r="G6" s="6" t="s">
        <v>41</v>
      </c>
      <c r="H6" s="6"/>
      <c r="I6" s="10"/>
      <c r="J6" s="10"/>
      <c r="K6" s="6" t="s">
        <v>29</v>
      </c>
      <c r="L6" s="4"/>
      <c r="M6" s="4"/>
      <c r="N6" s="4"/>
      <c r="O6" s="6" t="s">
        <v>23</v>
      </c>
      <c r="P6" s="4" t="s">
        <v>30</v>
      </c>
    </row>
    <row r="7" spans="1:16" ht="31.2">
      <c r="A7" s="6" t="s">
        <v>16</v>
      </c>
      <c r="B7" s="7"/>
      <c r="C7" s="8" t="s">
        <v>44</v>
      </c>
      <c r="D7" s="6" t="str">
        <f t="shared" si="0"/>
        <v>2016</v>
      </c>
      <c r="E7" s="6" t="s">
        <v>45</v>
      </c>
      <c r="F7" s="8" t="s">
        <v>46</v>
      </c>
      <c r="G7" s="6" t="s">
        <v>44</v>
      </c>
      <c r="H7" s="6"/>
      <c r="I7" s="10"/>
      <c r="J7" s="10"/>
      <c r="K7" s="6" t="s">
        <v>47</v>
      </c>
      <c r="L7" s="4"/>
      <c r="M7" s="4"/>
      <c r="N7" s="4"/>
      <c r="O7" s="6" t="s">
        <v>23</v>
      </c>
      <c r="P7" s="4" t="s">
        <v>30</v>
      </c>
    </row>
    <row r="8" spans="1:16" ht="46.8">
      <c r="A8" s="6" t="s">
        <v>16</v>
      </c>
      <c r="B8" s="7"/>
      <c r="C8" s="8" t="s">
        <v>48</v>
      </c>
      <c r="D8" s="6" t="str">
        <f t="shared" si="0"/>
        <v>2017</v>
      </c>
      <c r="E8" s="6" t="s">
        <v>49</v>
      </c>
      <c r="F8" s="8" t="s">
        <v>50</v>
      </c>
      <c r="G8" s="6" t="s">
        <v>48</v>
      </c>
      <c r="H8" s="6"/>
      <c r="I8" s="10"/>
      <c r="J8" s="10"/>
      <c r="K8" s="6" t="s">
        <v>51</v>
      </c>
      <c r="L8" s="4"/>
      <c r="M8" s="4"/>
      <c r="N8" s="4"/>
      <c r="O8" s="6" t="s">
        <v>23</v>
      </c>
      <c r="P8" s="4" t="s">
        <v>30</v>
      </c>
    </row>
    <row r="9" spans="1:16" ht="27.6">
      <c r="A9" s="6" t="s">
        <v>16</v>
      </c>
      <c r="B9" s="7"/>
      <c r="C9" s="8" t="s">
        <v>52</v>
      </c>
      <c r="D9" s="6" t="str">
        <f t="shared" si="0"/>
        <v>2017</v>
      </c>
      <c r="E9" s="6" t="s">
        <v>37</v>
      </c>
      <c r="F9" s="11" t="s">
        <v>53</v>
      </c>
      <c r="G9" s="6" t="s">
        <v>54</v>
      </c>
      <c r="H9" s="6"/>
      <c r="I9" s="10"/>
      <c r="J9" s="10"/>
      <c r="K9" s="6" t="s">
        <v>55</v>
      </c>
      <c r="L9" s="1" t="s">
        <v>21</v>
      </c>
      <c r="M9" s="1" t="s">
        <v>21</v>
      </c>
      <c r="N9" s="4"/>
      <c r="O9" s="6" t="s">
        <v>23</v>
      </c>
      <c r="P9" s="4" t="s">
        <v>30</v>
      </c>
    </row>
    <row r="10" spans="1:16" ht="46.8">
      <c r="A10" s="6" t="s">
        <v>16</v>
      </c>
      <c r="B10" s="7"/>
      <c r="C10" s="8" t="s">
        <v>56</v>
      </c>
      <c r="D10" s="6" t="str">
        <f t="shared" si="0"/>
        <v>2017</v>
      </c>
      <c r="E10" s="6" t="s">
        <v>57</v>
      </c>
      <c r="F10" s="8" t="s">
        <v>58</v>
      </c>
      <c r="G10" s="6" t="s">
        <v>56</v>
      </c>
      <c r="H10" s="6"/>
      <c r="I10" s="10"/>
      <c r="J10" s="10"/>
      <c r="K10" s="6" t="s">
        <v>59</v>
      </c>
      <c r="L10" s="4"/>
      <c r="M10" s="4"/>
      <c r="N10" s="4"/>
      <c r="O10" s="4" t="s">
        <v>23</v>
      </c>
      <c r="P10" s="4" t="s">
        <v>24</v>
      </c>
    </row>
    <row r="11" spans="1:16" ht="46.8">
      <c r="A11" s="6" t="s">
        <v>16</v>
      </c>
      <c r="B11" s="7"/>
      <c r="C11" s="8" t="s">
        <v>60</v>
      </c>
      <c r="D11" s="6" t="str">
        <f t="shared" si="0"/>
        <v>2017</v>
      </c>
      <c r="E11" s="6" t="s">
        <v>37</v>
      </c>
      <c r="F11" s="8" t="s">
        <v>61</v>
      </c>
      <c r="G11" s="6" t="s">
        <v>60</v>
      </c>
      <c r="H11" s="6"/>
      <c r="I11" s="10"/>
      <c r="J11" s="10"/>
      <c r="K11" s="6" t="s">
        <v>62</v>
      </c>
      <c r="L11" s="4"/>
      <c r="M11" s="4"/>
      <c r="N11" s="4"/>
      <c r="O11" s="6" t="s">
        <v>23</v>
      </c>
      <c r="P11" s="4" t="s">
        <v>30</v>
      </c>
    </row>
    <row r="12" spans="1:16" ht="62.4">
      <c r="A12" s="6" t="s">
        <v>16</v>
      </c>
      <c r="B12" s="7"/>
      <c r="C12" s="8" t="s">
        <v>63</v>
      </c>
      <c r="D12" s="6" t="str">
        <f t="shared" si="0"/>
        <v>2018</v>
      </c>
      <c r="E12" s="6" t="s">
        <v>64</v>
      </c>
      <c r="F12" s="8" t="s">
        <v>65</v>
      </c>
      <c r="G12" s="6" t="s">
        <v>66</v>
      </c>
      <c r="H12" s="6"/>
      <c r="I12" s="10"/>
      <c r="J12" s="10"/>
      <c r="K12" s="6" t="s">
        <v>67</v>
      </c>
      <c r="L12" s="4"/>
      <c r="M12" s="4"/>
      <c r="N12" s="4"/>
      <c r="O12" s="6" t="s">
        <v>23</v>
      </c>
      <c r="P12" s="4" t="s">
        <v>30</v>
      </c>
    </row>
    <row r="13" spans="1:16" ht="46.8">
      <c r="A13" s="6" t="s">
        <v>16</v>
      </c>
      <c r="B13" s="7"/>
      <c r="C13" s="8" t="s">
        <v>68</v>
      </c>
      <c r="D13" s="6" t="str">
        <f t="shared" si="0"/>
        <v>2018</v>
      </c>
      <c r="E13" s="6" t="s">
        <v>69</v>
      </c>
      <c r="F13" s="8" t="s">
        <v>70</v>
      </c>
      <c r="G13" s="6" t="s">
        <v>68</v>
      </c>
      <c r="H13" s="6"/>
      <c r="I13" s="10"/>
      <c r="J13" s="10"/>
      <c r="K13" s="6" t="s">
        <v>71</v>
      </c>
      <c r="L13" s="4"/>
      <c r="M13" s="4"/>
      <c r="N13" s="4"/>
      <c r="O13" s="6" t="s">
        <v>23</v>
      </c>
      <c r="P13" s="4" t="s">
        <v>30</v>
      </c>
    </row>
    <row r="14" spans="1:16" ht="41.4">
      <c r="A14" s="6" t="s">
        <v>16</v>
      </c>
      <c r="B14" s="7"/>
      <c r="C14" s="8" t="s">
        <v>72</v>
      </c>
      <c r="D14" s="6" t="str">
        <f t="shared" si="0"/>
        <v>2018</v>
      </c>
      <c r="E14" s="6" t="s">
        <v>73</v>
      </c>
      <c r="F14" s="2" t="s">
        <v>74</v>
      </c>
      <c r="G14" s="6" t="s">
        <v>72</v>
      </c>
      <c r="H14" s="6"/>
      <c r="I14" s="10"/>
      <c r="J14" s="10"/>
      <c r="K14" s="6" t="s">
        <v>75</v>
      </c>
      <c r="L14" s="1"/>
      <c r="M14" s="1"/>
      <c r="N14" s="1"/>
      <c r="O14" s="6" t="s">
        <v>23</v>
      </c>
      <c r="P14" s="4" t="s">
        <v>76</v>
      </c>
    </row>
    <row r="15" spans="1:16" ht="46.8">
      <c r="A15" s="6" t="s">
        <v>16</v>
      </c>
      <c r="B15" s="7"/>
      <c r="C15" s="8" t="s">
        <v>77</v>
      </c>
      <c r="D15" s="6" t="str">
        <f t="shared" si="0"/>
        <v>2018</v>
      </c>
      <c r="E15" s="6" t="s">
        <v>73</v>
      </c>
      <c r="F15" s="8" t="s">
        <v>78</v>
      </c>
      <c r="G15" s="6" t="s">
        <v>77</v>
      </c>
      <c r="H15" s="6"/>
      <c r="I15" s="10"/>
      <c r="J15" s="10"/>
      <c r="K15" s="6" t="s">
        <v>75</v>
      </c>
      <c r="L15" s="4"/>
      <c r="M15" s="4"/>
      <c r="N15" s="4"/>
      <c r="O15" s="6" t="s">
        <v>23</v>
      </c>
      <c r="P15" s="4" t="s">
        <v>79</v>
      </c>
    </row>
    <row r="16" spans="1:16" ht="46.8">
      <c r="A16" s="6" t="s">
        <v>16</v>
      </c>
      <c r="B16" s="7"/>
      <c r="C16" s="8" t="s">
        <v>80</v>
      </c>
      <c r="D16" s="6" t="str">
        <f t="shared" si="0"/>
        <v>2018</v>
      </c>
      <c r="E16" s="6" t="s">
        <v>73</v>
      </c>
      <c r="F16" s="8" t="s">
        <v>81</v>
      </c>
      <c r="G16" s="6" t="s">
        <v>80</v>
      </c>
      <c r="H16" s="6"/>
      <c r="I16" s="10"/>
      <c r="J16" s="10"/>
      <c r="K16" s="6" t="s">
        <v>75</v>
      </c>
      <c r="L16" s="4"/>
      <c r="M16" s="4"/>
      <c r="N16" s="4"/>
      <c r="O16" s="6" t="s">
        <v>23</v>
      </c>
      <c r="P16" s="4" t="s">
        <v>82</v>
      </c>
    </row>
    <row r="17" spans="1:16" ht="17.399999999999999">
      <c r="A17" s="6" t="s">
        <v>16</v>
      </c>
      <c r="B17" s="7"/>
      <c r="C17" s="8" t="s">
        <v>83</v>
      </c>
      <c r="D17" s="6" t="str">
        <f t="shared" si="0"/>
        <v>2018</v>
      </c>
      <c r="E17" s="6" t="s">
        <v>84</v>
      </c>
      <c r="F17" s="6" t="s">
        <v>85</v>
      </c>
      <c r="G17" s="6" t="s">
        <v>83</v>
      </c>
      <c r="H17" s="6"/>
      <c r="I17" s="10"/>
      <c r="J17" s="10"/>
      <c r="K17" s="6" t="s">
        <v>86</v>
      </c>
      <c r="L17" s="4"/>
      <c r="M17" s="4"/>
      <c r="N17" s="4"/>
      <c r="O17" s="6" t="s">
        <v>23</v>
      </c>
      <c r="P17" s="4" t="s">
        <v>30</v>
      </c>
    </row>
    <row r="18" spans="1:16" ht="46.8">
      <c r="A18" s="6" t="s">
        <v>16</v>
      </c>
      <c r="B18" s="7"/>
      <c r="C18" s="8" t="s">
        <v>87</v>
      </c>
      <c r="D18" s="6" t="str">
        <f t="shared" si="0"/>
        <v>2019</v>
      </c>
      <c r="E18" s="6" t="s">
        <v>88</v>
      </c>
      <c r="F18" s="8" t="s">
        <v>89</v>
      </c>
      <c r="G18" s="6" t="s">
        <v>90</v>
      </c>
      <c r="H18" s="6"/>
      <c r="I18" s="10"/>
      <c r="J18" s="10"/>
      <c r="K18" s="6" t="s">
        <v>91</v>
      </c>
      <c r="L18" s="4"/>
      <c r="M18" s="4"/>
      <c r="N18" s="4"/>
      <c r="O18" s="6" t="s">
        <v>23</v>
      </c>
      <c r="P18" s="4" t="s">
        <v>30</v>
      </c>
    </row>
    <row r="19" spans="1:16" s="12" customFormat="1" ht="31.2">
      <c r="A19" s="6" t="s">
        <v>16</v>
      </c>
      <c r="B19" s="7"/>
      <c r="C19" s="8" t="s">
        <v>92</v>
      </c>
      <c r="D19" s="6" t="str">
        <f t="shared" si="0"/>
        <v>2017</v>
      </c>
      <c r="E19" s="6" t="s">
        <v>93</v>
      </c>
      <c r="F19" s="6" t="s">
        <v>94</v>
      </c>
      <c r="G19" s="8" t="s">
        <v>95</v>
      </c>
      <c r="H19" s="8"/>
      <c r="I19" s="10"/>
      <c r="J19" s="10"/>
      <c r="K19" s="6" t="s">
        <v>35</v>
      </c>
      <c r="L19" s="4"/>
      <c r="M19" s="4"/>
      <c r="N19" s="4"/>
      <c r="O19" s="6" t="s">
        <v>23</v>
      </c>
      <c r="P19" s="4" t="s">
        <v>30</v>
      </c>
    </row>
    <row r="20" spans="1:16" ht="17.399999999999999">
      <c r="A20" s="6" t="s">
        <v>16</v>
      </c>
      <c r="B20" s="7"/>
      <c r="C20" s="8" t="s">
        <v>96</v>
      </c>
      <c r="D20" s="6" t="str">
        <f t="shared" si="0"/>
        <v>2019</v>
      </c>
      <c r="E20" s="6" t="s">
        <v>97</v>
      </c>
      <c r="F20" s="6" t="s">
        <v>98</v>
      </c>
      <c r="G20" s="6" t="s">
        <v>96</v>
      </c>
      <c r="H20" s="6"/>
      <c r="I20" s="10"/>
      <c r="J20" s="10"/>
      <c r="K20" s="6" t="s">
        <v>99</v>
      </c>
      <c r="L20" s="4"/>
      <c r="M20" s="6"/>
      <c r="N20" s="4"/>
      <c r="O20" s="6" t="s">
        <v>23</v>
      </c>
      <c r="P20" s="4" t="s">
        <v>30</v>
      </c>
    </row>
    <row r="21" spans="1:16" ht="46.8">
      <c r="A21" s="6" t="s">
        <v>16</v>
      </c>
      <c r="B21" s="7"/>
      <c r="C21" s="8" t="s">
        <v>100</v>
      </c>
      <c r="D21" s="6" t="str">
        <f t="shared" si="0"/>
        <v>2019</v>
      </c>
      <c r="E21" s="6" t="s">
        <v>97</v>
      </c>
      <c r="F21" s="8" t="s">
        <v>101</v>
      </c>
      <c r="G21" s="6" t="s">
        <v>102</v>
      </c>
      <c r="H21" s="6"/>
      <c r="I21" s="10"/>
      <c r="J21" s="10"/>
      <c r="K21" s="6" t="s">
        <v>103</v>
      </c>
      <c r="L21" s="4"/>
      <c r="M21" s="4"/>
      <c r="N21" s="4"/>
      <c r="O21" s="6" t="s">
        <v>23</v>
      </c>
      <c r="P21" s="4" t="s">
        <v>30</v>
      </c>
    </row>
    <row r="22" spans="1:16" ht="46.8">
      <c r="A22" s="6" t="s">
        <v>16</v>
      </c>
      <c r="B22" s="7"/>
      <c r="C22" s="8" t="s">
        <v>104</v>
      </c>
      <c r="D22" s="6" t="str">
        <f t="shared" si="0"/>
        <v>2019</v>
      </c>
      <c r="E22" s="6" t="s">
        <v>105</v>
      </c>
      <c r="F22" s="8" t="s">
        <v>106</v>
      </c>
      <c r="G22" s="6" t="s">
        <v>104</v>
      </c>
      <c r="H22" s="6"/>
      <c r="I22" s="10"/>
      <c r="J22" s="10"/>
      <c r="K22" s="6" t="s">
        <v>107</v>
      </c>
      <c r="L22" s="4"/>
      <c r="M22" s="4"/>
      <c r="N22" s="4"/>
      <c r="O22" s="6" t="s">
        <v>23</v>
      </c>
      <c r="P22" s="4" t="s">
        <v>30</v>
      </c>
    </row>
    <row r="23" spans="1:16" ht="46.8">
      <c r="A23" s="6" t="s">
        <v>16</v>
      </c>
      <c r="B23" s="7"/>
      <c r="C23" s="8" t="s">
        <v>108</v>
      </c>
      <c r="D23" s="6" t="str">
        <f t="shared" si="0"/>
        <v>2021</v>
      </c>
      <c r="E23" s="6" t="s">
        <v>109</v>
      </c>
      <c r="F23" s="8" t="s">
        <v>110</v>
      </c>
      <c r="G23" s="6" t="s">
        <v>111</v>
      </c>
      <c r="H23" s="6"/>
      <c r="I23" s="10"/>
      <c r="J23" s="10"/>
      <c r="K23" s="6" t="s">
        <v>112</v>
      </c>
      <c r="L23" s="4"/>
      <c r="M23" s="4"/>
      <c r="N23" s="6"/>
      <c r="O23" s="6" t="s">
        <v>23</v>
      </c>
      <c r="P23" s="4" t="s">
        <v>113</v>
      </c>
    </row>
    <row r="24" spans="1:16" ht="41.4">
      <c r="A24" s="6" t="s">
        <v>16</v>
      </c>
      <c r="B24" s="7"/>
      <c r="C24" s="8" t="s">
        <v>114</v>
      </c>
      <c r="D24" s="6" t="str">
        <f t="shared" si="0"/>
        <v>2020</v>
      </c>
      <c r="E24" s="6" t="s">
        <v>115</v>
      </c>
      <c r="F24" s="6" t="s">
        <v>116</v>
      </c>
      <c r="G24" s="8" t="s">
        <v>117</v>
      </c>
      <c r="H24" s="8"/>
      <c r="I24" s="10"/>
      <c r="J24" s="10"/>
      <c r="K24" s="6" t="s">
        <v>75</v>
      </c>
      <c r="L24" s="4"/>
      <c r="M24" s="4"/>
      <c r="N24" s="4"/>
      <c r="O24" s="11" t="s">
        <v>23</v>
      </c>
      <c r="P24" s="11" t="s">
        <v>118</v>
      </c>
    </row>
    <row r="25" spans="1:16" ht="17.399999999999999">
      <c r="A25" s="6" t="s">
        <v>16</v>
      </c>
      <c r="B25" s="7"/>
      <c r="C25" s="8" t="s">
        <v>119</v>
      </c>
      <c r="D25" s="6" t="str">
        <f t="shared" si="0"/>
        <v>2021</v>
      </c>
      <c r="E25" s="6" t="s">
        <v>109</v>
      </c>
      <c r="F25" s="6" t="s">
        <v>120</v>
      </c>
      <c r="G25" s="8" t="s">
        <v>121</v>
      </c>
      <c r="H25" s="8"/>
      <c r="I25" s="10"/>
      <c r="J25" s="10"/>
      <c r="K25" s="6" t="s">
        <v>122</v>
      </c>
      <c r="L25" s="4"/>
      <c r="M25" s="4"/>
      <c r="N25" s="4"/>
      <c r="O25" s="6" t="s">
        <v>23</v>
      </c>
      <c r="P25" s="4" t="s">
        <v>30</v>
      </c>
    </row>
    <row r="26" spans="1:16" ht="17.399999999999999">
      <c r="A26" s="6" t="s">
        <v>16</v>
      </c>
      <c r="B26" s="7"/>
      <c r="C26" s="8" t="s">
        <v>123</v>
      </c>
      <c r="D26" s="6" t="str">
        <f t="shared" si="0"/>
        <v>2021</v>
      </c>
      <c r="E26" s="6" t="s">
        <v>124</v>
      </c>
      <c r="F26" s="6" t="s">
        <v>125</v>
      </c>
      <c r="G26" s="8" t="s">
        <v>126</v>
      </c>
      <c r="H26" s="8"/>
      <c r="I26" s="10"/>
      <c r="J26" s="10"/>
      <c r="K26" s="6" t="s">
        <v>127</v>
      </c>
      <c r="L26" s="4"/>
      <c r="M26" s="4"/>
      <c r="N26" s="4"/>
      <c r="O26" s="6" t="s">
        <v>23</v>
      </c>
      <c r="P26" s="4" t="s">
        <v>30</v>
      </c>
    </row>
    <row r="27" spans="1:16" ht="62.4">
      <c r="A27" s="6" t="s">
        <v>16</v>
      </c>
      <c r="B27" s="7"/>
      <c r="C27" s="8" t="s">
        <v>128</v>
      </c>
      <c r="D27" s="6" t="str">
        <f t="shared" si="0"/>
        <v>2018</v>
      </c>
      <c r="E27" s="6" t="s">
        <v>64</v>
      </c>
      <c r="F27" s="8" t="s">
        <v>129</v>
      </c>
      <c r="G27" s="6" t="s">
        <v>130</v>
      </c>
      <c r="H27" s="6"/>
      <c r="I27" s="10"/>
      <c r="J27" s="10"/>
      <c r="K27" s="6" t="s">
        <v>131</v>
      </c>
      <c r="L27" s="4"/>
      <c r="M27" s="4"/>
      <c r="N27" s="4"/>
      <c r="O27" s="6" t="s">
        <v>23</v>
      </c>
      <c r="P27" s="4" t="s">
        <v>30</v>
      </c>
    </row>
    <row r="28" spans="1:16" ht="31.2">
      <c r="A28" s="6" t="s">
        <v>16</v>
      </c>
      <c r="B28" s="7"/>
      <c r="C28" s="8" t="s">
        <v>132</v>
      </c>
      <c r="D28" s="6" t="str">
        <f t="shared" si="0"/>
        <v>2021</v>
      </c>
      <c r="E28" s="6" t="s">
        <v>133</v>
      </c>
      <c r="F28" s="6" t="s">
        <v>134</v>
      </c>
      <c r="G28" s="6" t="s">
        <v>135</v>
      </c>
      <c r="H28" s="6"/>
      <c r="I28" s="10"/>
      <c r="J28" s="10"/>
      <c r="K28" s="6" t="s">
        <v>136</v>
      </c>
      <c r="L28" s="4"/>
      <c r="M28" s="4"/>
      <c r="N28" s="4"/>
      <c r="O28" s="6" t="s">
        <v>23</v>
      </c>
      <c r="P28" s="4" t="s">
        <v>30</v>
      </c>
    </row>
    <row r="29" spans="1:16" ht="46.8">
      <c r="A29" s="6" t="s">
        <v>16</v>
      </c>
      <c r="B29" s="7"/>
      <c r="C29" s="8" t="s">
        <v>137</v>
      </c>
      <c r="D29" s="6" t="str">
        <f t="shared" si="0"/>
        <v>2019</v>
      </c>
      <c r="E29" s="6" t="s">
        <v>138</v>
      </c>
      <c r="F29" s="8" t="s">
        <v>139</v>
      </c>
      <c r="G29" s="6" t="s">
        <v>140</v>
      </c>
      <c r="H29" s="6"/>
      <c r="I29" s="10"/>
      <c r="J29" s="10"/>
      <c r="K29" s="6" t="s">
        <v>141</v>
      </c>
      <c r="L29" s="4"/>
      <c r="M29" s="4"/>
      <c r="N29" s="4"/>
      <c r="O29" s="6" t="s">
        <v>23</v>
      </c>
      <c r="P29" s="4" t="s">
        <v>30</v>
      </c>
    </row>
    <row r="30" spans="1:16" ht="46.8" hidden="1">
      <c r="A30" s="6" t="s">
        <v>16</v>
      </c>
      <c r="B30" s="7"/>
      <c r="C30" s="8" t="s">
        <v>142</v>
      </c>
      <c r="D30" s="6" t="str">
        <f t="shared" si="0"/>
        <v>2016</v>
      </c>
      <c r="E30" s="6" t="s">
        <v>143</v>
      </c>
      <c r="F30" s="8" t="s">
        <v>144</v>
      </c>
      <c r="G30" s="6" t="s">
        <v>145</v>
      </c>
      <c r="H30" s="6"/>
      <c r="I30" s="9">
        <v>10000</v>
      </c>
      <c r="J30" s="9" t="s">
        <v>146</v>
      </c>
      <c r="K30" s="6" t="s">
        <v>147</v>
      </c>
      <c r="L30" s="13">
        <v>45</v>
      </c>
      <c r="M30" s="13">
        <v>55</v>
      </c>
      <c r="N30" s="4"/>
      <c r="P30" s="6" t="s">
        <v>148</v>
      </c>
    </row>
    <row r="31" spans="1:16" ht="46.8" hidden="1">
      <c r="A31" s="6" t="s">
        <v>16</v>
      </c>
      <c r="B31" s="7"/>
      <c r="C31" s="8" t="s">
        <v>149</v>
      </c>
      <c r="D31" s="6" t="str">
        <f t="shared" si="0"/>
        <v>2016</v>
      </c>
      <c r="E31" s="6" t="s">
        <v>150</v>
      </c>
      <c r="F31" s="8" t="s">
        <v>151</v>
      </c>
      <c r="G31" s="6" t="s">
        <v>152</v>
      </c>
      <c r="H31" s="6"/>
      <c r="I31" s="9">
        <v>100000</v>
      </c>
      <c r="J31" s="9" t="s">
        <v>146</v>
      </c>
      <c r="K31" s="6" t="s">
        <v>153</v>
      </c>
      <c r="L31" s="13">
        <v>35</v>
      </c>
      <c r="M31" s="13">
        <v>65</v>
      </c>
      <c r="N31" s="4"/>
      <c r="P31" s="6" t="s">
        <v>154</v>
      </c>
    </row>
    <row r="32" spans="1:16" ht="55.2" hidden="1">
      <c r="A32" s="6" t="s">
        <v>16</v>
      </c>
      <c r="B32" s="7"/>
      <c r="C32" s="8" t="s">
        <v>155</v>
      </c>
      <c r="D32" s="6" t="str">
        <f t="shared" si="0"/>
        <v>2001</v>
      </c>
      <c r="E32" s="6" t="s">
        <v>156</v>
      </c>
      <c r="F32" s="6" t="s">
        <v>157</v>
      </c>
      <c r="G32" s="4"/>
      <c r="H32" s="4"/>
      <c r="I32" s="9">
        <v>7500000</v>
      </c>
      <c r="J32" s="9" t="s">
        <v>146</v>
      </c>
      <c r="K32" s="6" t="s">
        <v>158</v>
      </c>
      <c r="L32" s="13">
        <v>99</v>
      </c>
      <c r="M32" s="13">
        <v>1</v>
      </c>
      <c r="N32" s="4"/>
      <c r="P32" s="11" t="s">
        <v>159</v>
      </c>
    </row>
    <row r="33" spans="1:16" ht="62.4" hidden="1">
      <c r="A33" s="6" t="s">
        <v>16</v>
      </c>
      <c r="B33" s="7"/>
      <c r="C33" s="8" t="s">
        <v>160</v>
      </c>
      <c r="D33" s="6" t="str">
        <f t="shared" si="0"/>
        <v>2015</v>
      </c>
      <c r="E33" s="6" t="s">
        <v>161</v>
      </c>
      <c r="F33" s="8" t="s">
        <v>162</v>
      </c>
      <c r="G33" s="6" t="s">
        <v>163</v>
      </c>
      <c r="H33" s="6"/>
      <c r="I33" s="9">
        <v>1000000</v>
      </c>
      <c r="J33" s="9" t="s">
        <v>146</v>
      </c>
      <c r="K33" s="6" t="s">
        <v>164</v>
      </c>
      <c r="L33" s="13">
        <v>30</v>
      </c>
      <c r="M33" s="13">
        <v>70</v>
      </c>
      <c r="N33" s="4"/>
      <c r="O33" s="6" t="s">
        <v>165</v>
      </c>
      <c r="P33" s="6" t="s">
        <v>154</v>
      </c>
    </row>
    <row r="34" spans="1:16" ht="46.8" hidden="1">
      <c r="A34" s="6" t="s">
        <v>16</v>
      </c>
      <c r="B34" s="7"/>
      <c r="C34" s="8" t="s">
        <v>166</v>
      </c>
      <c r="D34" s="6" t="str">
        <f t="shared" si="0"/>
        <v>2010</v>
      </c>
      <c r="E34" s="6" t="s">
        <v>167</v>
      </c>
      <c r="F34" s="8" t="s">
        <v>168</v>
      </c>
      <c r="G34" s="6" t="s">
        <v>169</v>
      </c>
      <c r="H34" s="6"/>
      <c r="I34" s="9">
        <v>1500000</v>
      </c>
      <c r="J34" s="9" t="s">
        <v>146</v>
      </c>
      <c r="K34" s="6" t="s">
        <v>170</v>
      </c>
      <c r="L34" s="13">
        <v>30</v>
      </c>
      <c r="M34" s="13">
        <v>70</v>
      </c>
      <c r="N34" s="6"/>
      <c r="O34" s="6" t="s">
        <v>165</v>
      </c>
      <c r="P34" s="11" t="s">
        <v>171</v>
      </c>
    </row>
    <row r="35" spans="1:16" ht="46.8" hidden="1">
      <c r="A35" s="6" t="s">
        <v>16</v>
      </c>
      <c r="B35" s="7"/>
      <c r="C35" s="8" t="s">
        <v>172</v>
      </c>
      <c r="D35" s="6" t="str">
        <f t="shared" si="0"/>
        <v>2007</v>
      </c>
      <c r="E35" s="6" t="s">
        <v>173</v>
      </c>
      <c r="F35" s="8" t="s">
        <v>174</v>
      </c>
      <c r="G35" s="6" t="s">
        <v>175</v>
      </c>
      <c r="H35" s="6"/>
      <c r="I35" s="9">
        <v>10000000</v>
      </c>
      <c r="J35" s="9" t="s">
        <v>146</v>
      </c>
      <c r="K35" s="6" t="s">
        <v>176</v>
      </c>
      <c r="L35" s="13">
        <v>32</v>
      </c>
      <c r="M35" s="13">
        <v>68</v>
      </c>
      <c r="N35" s="6"/>
      <c r="O35" s="6" t="s">
        <v>165</v>
      </c>
      <c r="P35" s="6" t="s">
        <v>154</v>
      </c>
    </row>
    <row r="36" spans="1:16" ht="46.8" hidden="1">
      <c r="A36" s="6" t="s">
        <v>16</v>
      </c>
      <c r="B36" s="7"/>
      <c r="C36" s="8" t="s">
        <v>177</v>
      </c>
      <c r="D36" s="6" t="str">
        <f t="shared" si="0"/>
        <v>2017</v>
      </c>
      <c r="E36" s="6" t="s">
        <v>178</v>
      </c>
      <c r="F36" s="8" t="s">
        <v>179</v>
      </c>
      <c r="G36" s="6" t="s">
        <v>180</v>
      </c>
      <c r="H36" s="6"/>
      <c r="I36" s="9">
        <v>100000</v>
      </c>
      <c r="J36" s="9" t="s">
        <v>146</v>
      </c>
      <c r="K36" s="6" t="s">
        <v>181</v>
      </c>
      <c r="L36" s="13">
        <v>35</v>
      </c>
      <c r="M36" s="13">
        <v>65</v>
      </c>
      <c r="N36" s="4"/>
      <c r="O36" s="6" t="s">
        <v>165</v>
      </c>
      <c r="P36" s="6" t="s">
        <v>154</v>
      </c>
    </row>
    <row r="37" spans="1:16" ht="46.8" hidden="1">
      <c r="A37" s="6" t="s">
        <v>16</v>
      </c>
      <c r="B37" s="7"/>
      <c r="C37" s="8" t="s">
        <v>182</v>
      </c>
      <c r="D37" s="6" t="str">
        <f t="shared" si="0"/>
        <v>2018</v>
      </c>
      <c r="E37" s="6" t="s">
        <v>84</v>
      </c>
      <c r="F37" s="8" t="s">
        <v>183</v>
      </c>
      <c r="G37" s="6" t="s">
        <v>184</v>
      </c>
      <c r="H37" s="6"/>
      <c r="I37" s="9">
        <v>0</v>
      </c>
      <c r="J37" s="9" t="s">
        <v>146</v>
      </c>
      <c r="K37" s="6" t="s">
        <v>185</v>
      </c>
      <c r="L37" s="6"/>
      <c r="M37" s="6"/>
      <c r="N37" s="4"/>
      <c r="O37" s="6" t="s">
        <v>165</v>
      </c>
      <c r="P37" s="6" t="s">
        <v>154</v>
      </c>
    </row>
    <row r="38" spans="1:16" ht="31.2" hidden="1">
      <c r="A38" s="6" t="s">
        <v>16</v>
      </c>
      <c r="B38" s="7"/>
      <c r="C38" s="8" t="s">
        <v>186</v>
      </c>
      <c r="D38" s="6" t="str">
        <f t="shared" si="0"/>
        <v>2016</v>
      </c>
      <c r="E38" s="6" t="s">
        <v>187</v>
      </c>
      <c r="F38" s="8" t="s">
        <v>188</v>
      </c>
      <c r="G38" s="6" t="s">
        <v>189</v>
      </c>
      <c r="H38" s="6"/>
      <c r="I38" s="9">
        <v>10000</v>
      </c>
      <c r="J38" s="9" t="s">
        <v>146</v>
      </c>
      <c r="K38" s="6" t="s">
        <v>147</v>
      </c>
      <c r="L38" s="13">
        <v>49</v>
      </c>
      <c r="M38" s="13">
        <v>51</v>
      </c>
      <c r="N38" s="4"/>
      <c r="O38" s="6" t="s">
        <v>165</v>
      </c>
      <c r="P38" s="6" t="s">
        <v>190</v>
      </c>
    </row>
    <row r="39" spans="1:16" ht="46.8" hidden="1">
      <c r="A39" s="6" t="s">
        <v>16</v>
      </c>
      <c r="B39" s="7"/>
      <c r="C39" s="8" t="s">
        <v>191</v>
      </c>
      <c r="D39" s="6" t="str">
        <f t="shared" si="0"/>
        <v>2001</v>
      </c>
      <c r="E39" s="6" t="s">
        <v>192</v>
      </c>
      <c r="F39" s="8" t="s">
        <v>193</v>
      </c>
      <c r="G39" s="6" t="s">
        <v>194</v>
      </c>
      <c r="H39" s="6"/>
      <c r="I39" s="9">
        <v>2000000</v>
      </c>
      <c r="J39" s="9" t="s">
        <v>146</v>
      </c>
      <c r="K39" s="6" t="s">
        <v>195</v>
      </c>
      <c r="L39" s="13">
        <v>25</v>
      </c>
      <c r="M39" s="13">
        <v>75</v>
      </c>
      <c r="N39" s="4"/>
      <c r="O39" s="6" t="s">
        <v>165</v>
      </c>
      <c r="P39" s="6" t="s">
        <v>196</v>
      </c>
    </row>
    <row r="40" spans="1:16" ht="31.2" hidden="1">
      <c r="A40" s="6" t="s">
        <v>16</v>
      </c>
      <c r="B40" s="7"/>
      <c r="C40" s="8" t="s">
        <v>197</v>
      </c>
      <c r="D40" s="6" t="str">
        <f t="shared" si="0"/>
        <v>2010</v>
      </c>
      <c r="E40" s="6" t="s">
        <v>198</v>
      </c>
      <c r="F40" s="8" t="s">
        <v>199</v>
      </c>
      <c r="G40" s="6" t="s">
        <v>200</v>
      </c>
      <c r="H40" s="6"/>
      <c r="I40" s="9">
        <v>20408000</v>
      </c>
      <c r="J40" s="9" t="s">
        <v>146</v>
      </c>
      <c r="K40" s="11" t="s">
        <v>201</v>
      </c>
      <c r="L40" s="13">
        <v>20</v>
      </c>
      <c r="M40" s="13">
        <v>80</v>
      </c>
      <c r="N40" s="4"/>
      <c r="O40" s="6" t="s">
        <v>165</v>
      </c>
      <c r="P40" s="6" t="s">
        <v>190</v>
      </c>
    </row>
    <row r="41" spans="1:16" ht="46.8" hidden="1">
      <c r="A41" s="6" t="s">
        <v>16</v>
      </c>
      <c r="B41" s="7"/>
      <c r="C41" s="8" t="s">
        <v>202</v>
      </c>
      <c r="D41" s="6" t="str">
        <f t="shared" si="0"/>
        <v>2011</v>
      </c>
      <c r="E41" s="6" t="s">
        <v>203</v>
      </c>
      <c r="F41" s="8" t="s">
        <v>204</v>
      </c>
      <c r="G41" s="6" t="s">
        <v>205</v>
      </c>
      <c r="H41" s="6"/>
      <c r="I41" s="9">
        <v>9000000</v>
      </c>
      <c r="J41" s="9" t="s">
        <v>146</v>
      </c>
      <c r="K41" s="6" t="s">
        <v>206</v>
      </c>
      <c r="L41" s="13">
        <v>28</v>
      </c>
      <c r="M41" s="13">
        <v>72</v>
      </c>
      <c r="N41" s="4"/>
      <c r="O41" s="6" t="s">
        <v>165</v>
      </c>
      <c r="P41" s="6" t="s">
        <v>190</v>
      </c>
    </row>
    <row r="42" spans="1:16" ht="46.8" hidden="1">
      <c r="A42" s="6" t="s">
        <v>16</v>
      </c>
      <c r="B42" s="7"/>
      <c r="C42" s="8" t="s">
        <v>207</v>
      </c>
      <c r="D42" s="6" t="str">
        <f t="shared" si="0"/>
        <v>1962</v>
      </c>
      <c r="E42" s="6" t="s">
        <v>208</v>
      </c>
      <c r="F42" s="8" t="s">
        <v>209</v>
      </c>
      <c r="G42" s="4"/>
      <c r="H42" s="4"/>
      <c r="I42" s="9">
        <v>420000000</v>
      </c>
      <c r="J42" s="9" t="s">
        <v>210</v>
      </c>
      <c r="K42" s="6" t="s">
        <v>211</v>
      </c>
      <c r="L42" s="6">
        <v>49.73</v>
      </c>
      <c r="M42" s="6">
        <v>50.27</v>
      </c>
      <c r="N42" s="4"/>
      <c r="O42" s="6" t="s">
        <v>165</v>
      </c>
      <c r="P42" s="8" t="s">
        <v>212</v>
      </c>
    </row>
    <row r="43" spans="1:16" ht="31.2" hidden="1">
      <c r="A43" s="6" t="s">
        <v>16</v>
      </c>
      <c r="B43" s="7"/>
      <c r="C43" s="8" t="s">
        <v>213</v>
      </c>
      <c r="D43" s="6" t="str">
        <f t="shared" si="0"/>
        <v>1997</v>
      </c>
      <c r="E43" s="6" t="s">
        <v>214</v>
      </c>
      <c r="F43" s="8"/>
      <c r="G43" s="6" t="s">
        <v>215</v>
      </c>
      <c r="H43" s="6"/>
      <c r="I43" s="9">
        <v>20000000</v>
      </c>
      <c r="J43" s="9" t="s">
        <v>146</v>
      </c>
      <c r="K43" s="6" t="s">
        <v>216</v>
      </c>
      <c r="L43" s="6">
        <v>0.01</v>
      </c>
      <c r="M43" s="6">
        <v>0.05</v>
      </c>
      <c r="N43" s="6">
        <v>99.94</v>
      </c>
      <c r="O43" s="6" t="s">
        <v>165</v>
      </c>
      <c r="P43" s="6" t="s">
        <v>190</v>
      </c>
    </row>
    <row r="44" spans="1:16" ht="140.4" hidden="1">
      <c r="A44" s="6" t="s">
        <v>16</v>
      </c>
      <c r="B44" s="7"/>
      <c r="C44" s="8" t="s">
        <v>217</v>
      </c>
      <c r="D44" s="6" t="str">
        <f t="shared" si="0"/>
        <v>1996</v>
      </c>
      <c r="E44" s="6" t="s">
        <v>218</v>
      </c>
      <c r="F44" s="11" t="s">
        <v>219</v>
      </c>
      <c r="G44" s="8" t="s">
        <v>220</v>
      </c>
      <c r="H44" s="8"/>
      <c r="I44" s="9">
        <v>65050000</v>
      </c>
      <c r="J44" s="9" t="s">
        <v>146</v>
      </c>
      <c r="K44" s="6" t="s">
        <v>221</v>
      </c>
      <c r="L44" s="13">
        <v>20</v>
      </c>
      <c r="M44" s="13">
        <v>80</v>
      </c>
      <c r="N44" s="4"/>
      <c r="O44" s="6" t="s">
        <v>165</v>
      </c>
      <c r="P44" s="6" t="s">
        <v>190</v>
      </c>
    </row>
    <row r="45" spans="1:16" ht="31.2" hidden="1">
      <c r="A45" s="6" t="s">
        <v>16</v>
      </c>
      <c r="B45" s="7"/>
      <c r="C45" s="8" t="s">
        <v>222</v>
      </c>
      <c r="D45" s="6" t="str">
        <f t="shared" si="0"/>
        <v>1997</v>
      </c>
      <c r="E45" s="6" t="s">
        <v>223</v>
      </c>
      <c r="F45" s="8" t="s">
        <v>224</v>
      </c>
      <c r="G45" s="4"/>
      <c r="H45" s="4"/>
      <c r="I45" s="9">
        <v>519901</v>
      </c>
      <c r="J45" s="9" t="s">
        <v>146</v>
      </c>
      <c r="K45" s="6"/>
      <c r="L45" s="13">
        <v>100</v>
      </c>
      <c r="M45" s="4"/>
      <c r="N45" s="4"/>
      <c r="O45" s="6" t="s">
        <v>165</v>
      </c>
      <c r="P45" s="6" t="s">
        <v>190</v>
      </c>
    </row>
    <row r="46" spans="1:16" ht="31.2" hidden="1">
      <c r="A46" s="6" t="s">
        <v>16</v>
      </c>
      <c r="B46" s="7"/>
      <c r="C46" s="8" t="s">
        <v>225</v>
      </c>
      <c r="D46" s="6" t="str">
        <f t="shared" si="0"/>
        <v>2000</v>
      </c>
      <c r="E46" s="6" t="s">
        <v>226</v>
      </c>
      <c r="F46" s="8" t="s">
        <v>227</v>
      </c>
      <c r="G46" s="4" t="s">
        <v>228</v>
      </c>
      <c r="H46" s="4"/>
      <c r="I46" s="9">
        <v>12000000</v>
      </c>
      <c r="J46" s="9" t="s">
        <v>146</v>
      </c>
      <c r="K46" s="6" t="s">
        <v>229</v>
      </c>
      <c r="L46" s="13">
        <v>25</v>
      </c>
      <c r="M46" s="13">
        <v>75</v>
      </c>
      <c r="N46" s="4"/>
      <c r="O46" s="6" t="s">
        <v>165</v>
      </c>
      <c r="P46" s="6" t="s">
        <v>190</v>
      </c>
    </row>
    <row r="47" spans="1:16" ht="46.8" hidden="1">
      <c r="A47" s="6" t="s">
        <v>16</v>
      </c>
      <c r="B47" s="7"/>
      <c r="C47" s="8" t="s">
        <v>230</v>
      </c>
      <c r="D47" s="6" t="str">
        <f t="shared" si="0"/>
        <v>2001</v>
      </c>
      <c r="E47" s="6" t="s">
        <v>231</v>
      </c>
      <c r="F47" s="8" t="s">
        <v>232</v>
      </c>
      <c r="G47" s="6" t="s">
        <v>233</v>
      </c>
      <c r="H47" s="6"/>
      <c r="I47" s="9">
        <v>1000000</v>
      </c>
      <c r="J47" s="9" t="s">
        <v>146</v>
      </c>
      <c r="K47" s="6" t="s">
        <v>234</v>
      </c>
      <c r="L47" s="6">
        <v>19.8</v>
      </c>
      <c r="M47" s="6">
        <v>80.2</v>
      </c>
      <c r="N47" s="4"/>
      <c r="O47" s="6" t="s">
        <v>165</v>
      </c>
      <c r="P47" s="6" t="s">
        <v>190</v>
      </c>
    </row>
    <row r="48" spans="1:16" ht="93.6" hidden="1">
      <c r="A48" s="6" t="s">
        <v>16</v>
      </c>
      <c r="B48" s="7"/>
      <c r="C48" s="8" t="s">
        <v>235</v>
      </c>
      <c r="D48" s="6" t="str">
        <f t="shared" si="0"/>
        <v>2004</v>
      </c>
      <c r="E48" s="6" t="s">
        <v>236</v>
      </c>
      <c r="F48" s="8" t="s">
        <v>237</v>
      </c>
      <c r="G48" s="8" t="s">
        <v>238</v>
      </c>
      <c r="H48" s="8"/>
      <c r="I48" s="10">
        <v>328938000</v>
      </c>
      <c r="J48" s="9" t="s">
        <v>146</v>
      </c>
      <c r="K48" s="6" t="s">
        <v>239</v>
      </c>
      <c r="L48" s="13">
        <v>25</v>
      </c>
      <c r="M48" s="13">
        <v>75</v>
      </c>
      <c r="N48" s="4"/>
      <c r="O48" s="6" t="s">
        <v>165</v>
      </c>
      <c r="P48" s="6" t="s">
        <v>190</v>
      </c>
    </row>
    <row r="49" spans="1:16" ht="46.8" hidden="1">
      <c r="A49" s="6" t="s">
        <v>16</v>
      </c>
      <c r="B49" s="7"/>
      <c r="C49" s="8" t="s">
        <v>240</v>
      </c>
      <c r="D49" s="6" t="str">
        <f t="shared" si="0"/>
        <v>2005</v>
      </c>
      <c r="E49" s="6" t="s">
        <v>18</v>
      </c>
      <c r="F49" s="8" t="s">
        <v>241</v>
      </c>
      <c r="G49" s="6" t="s">
        <v>242</v>
      </c>
      <c r="H49" s="6"/>
      <c r="I49" s="9">
        <v>3000000</v>
      </c>
      <c r="J49" s="9" t="s">
        <v>146</v>
      </c>
      <c r="K49" s="6" t="s">
        <v>243</v>
      </c>
      <c r="L49" s="6">
        <v>27.5</v>
      </c>
      <c r="M49" s="6">
        <v>72.5</v>
      </c>
      <c r="N49" s="4"/>
      <c r="O49" s="6" t="s">
        <v>165</v>
      </c>
      <c r="P49" s="6" t="s">
        <v>190</v>
      </c>
    </row>
    <row r="50" spans="1:16" ht="31.2" hidden="1">
      <c r="A50" s="6" t="s">
        <v>16</v>
      </c>
      <c r="B50" s="7"/>
      <c r="C50" s="8" t="s">
        <v>244</v>
      </c>
      <c r="D50" s="6" t="str">
        <f t="shared" si="0"/>
        <v>2006</v>
      </c>
      <c r="E50" s="6" t="s">
        <v>245</v>
      </c>
      <c r="F50" s="8" t="s">
        <v>246</v>
      </c>
      <c r="G50" s="4" t="s">
        <v>247</v>
      </c>
      <c r="H50" s="4"/>
      <c r="I50" s="9">
        <v>7000000</v>
      </c>
      <c r="J50" s="9" t="s">
        <v>146</v>
      </c>
      <c r="K50" s="6" t="s">
        <v>248</v>
      </c>
      <c r="L50" s="13">
        <v>28</v>
      </c>
      <c r="M50" s="13">
        <v>72</v>
      </c>
      <c r="N50" s="4"/>
      <c r="O50" s="6" t="s">
        <v>165</v>
      </c>
      <c r="P50" s="6" t="s">
        <v>190</v>
      </c>
    </row>
    <row r="51" spans="1:16" ht="31.2" hidden="1">
      <c r="A51" s="6" t="s">
        <v>16</v>
      </c>
      <c r="B51" s="7"/>
      <c r="C51" s="2" t="s">
        <v>249</v>
      </c>
      <c r="D51" s="6" t="str">
        <f t="shared" si="0"/>
        <v>2008</v>
      </c>
      <c r="E51" s="6" t="s">
        <v>250</v>
      </c>
      <c r="F51" s="8" t="s">
        <v>251</v>
      </c>
      <c r="G51" s="6" t="s">
        <v>252</v>
      </c>
      <c r="H51" s="6"/>
      <c r="I51" s="9">
        <v>100000000</v>
      </c>
      <c r="J51" s="9" t="s">
        <v>146</v>
      </c>
      <c r="K51" s="6" t="s">
        <v>253</v>
      </c>
      <c r="L51" s="13" t="s">
        <v>254</v>
      </c>
      <c r="M51" s="13">
        <v>68</v>
      </c>
      <c r="N51" s="4"/>
      <c r="O51" s="6" t="s">
        <v>165</v>
      </c>
      <c r="P51" s="6" t="s">
        <v>190</v>
      </c>
    </row>
    <row r="52" spans="1:16" ht="31.2" hidden="1">
      <c r="A52" s="6" t="s">
        <v>16</v>
      </c>
      <c r="B52" s="7"/>
      <c r="C52" s="8" t="s">
        <v>255</v>
      </c>
      <c r="D52" s="6" t="str">
        <f t="shared" si="0"/>
        <v>2009</v>
      </c>
      <c r="E52" s="6" t="s">
        <v>256</v>
      </c>
      <c r="F52" s="8" t="s">
        <v>257</v>
      </c>
      <c r="G52" s="6" t="s">
        <v>258</v>
      </c>
      <c r="H52" s="6"/>
      <c r="I52" s="9">
        <v>20000000</v>
      </c>
      <c r="J52" s="9" t="s">
        <v>146</v>
      </c>
      <c r="K52" s="6" t="s">
        <v>259</v>
      </c>
      <c r="L52" s="13">
        <v>49</v>
      </c>
      <c r="M52" s="13">
        <v>51</v>
      </c>
      <c r="N52" s="4"/>
      <c r="O52" s="6" t="s">
        <v>165</v>
      </c>
      <c r="P52" s="6" t="s">
        <v>190</v>
      </c>
    </row>
    <row r="53" spans="1:16" ht="46.8" hidden="1">
      <c r="A53" s="6" t="s">
        <v>16</v>
      </c>
      <c r="B53" s="7"/>
      <c r="C53" s="8" t="s">
        <v>260</v>
      </c>
      <c r="D53" s="6" t="str">
        <f t="shared" si="0"/>
        <v>2008</v>
      </c>
      <c r="E53" s="6" t="s">
        <v>261</v>
      </c>
      <c r="F53" s="8" t="s">
        <v>262</v>
      </c>
      <c r="G53" s="6" t="s">
        <v>263</v>
      </c>
      <c r="H53" s="6"/>
      <c r="I53" s="9">
        <v>10000000</v>
      </c>
      <c r="J53" s="9" t="s">
        <v>146</v>
      </c>
      <c r="K53" s="6" t="s">
        <v>264</v>
      </c>
      <c r="L53" s="13">
        <v>30</v>
      </c>
      <c r="M53" s="13">
        <v>70</v>
      </c>
      <c r="N53" s="4"/>
      <c r="O53" s="6" t="s">
        <v>165</v>
      </c>
      <c r="P53" s="6" t="s">
        <v>190</v>
      </c>
    </row>
    <row r="54" spans="1:16" ht="17.399999999999999" hidden="1">
      <c r="A54" s="6" t="s">
        <v>16</v>
      </c>
      <c r="B54" s="7"/>
      <c r="C54" s="8" t="s">
        <v>265</v>
      </c>
      <c r="D54" s="6" t="str">
        <f t="shared" si="0"/>
        <v>2019</v>
      </c>
      <c r="E54" s="6" t="s">
        <v>266</v>
      </c>
      <c r="F54" s="11"/>
      <c r="G54" s="4"/>
      <c r="H54" s="4"/>
      <c r="I54" s="10"/>
      <c r="J54" s="9" t="s">
        <v>146</v>
      </c>
      <c r="K54" s="4"/>
      <c r="L54" s="13">
        <v>100</v>
      </c>
      <c r="M54" s="4"/>
      <c r="N54" s="4"/>
      <c r="O54" s="6" t="s">
        <v>165</v>
      </c>
      <c r="P54" s="6" t="s">
        <v>190</v>
      </c>
    </row>
    <row r="55" spans="1:16" ht="17.399999999999999" hidden="1">
      <c r="A55" s="6" t="s">
        <v>16</v>
      </c>
      <c r="B55" s="7"/>
      <c r="C55" s="8" t="s">
        <v>267</v>
      </c>
      <c r="D55" s="6" t="str">
        <f t="shared" si="0"/>
        <v>2013</v>
      </c>
      <c r="E55" s="6" t="s">
        <v>268</v>
      </c>
      <c r="F55" s="11"/>
      <c r="G55" s="4"/>
      <c r="H55" s="4"/>
      <c r="I55" s="10"/>
      <c r="J55" s="9" t="s">
        <v>146</v>
      </c>
      <c r="K55" s="6" t="s">
        <v>269</v>
      </c>
      <c r="L55" s="13">
        <v>20</v>
      </c>
      <c r="M55" s="13">
        <v>80</v>
      </c>
      <c r="N55" s="4"/>
      <c r="O55" s="6" t="s">
        <v>165</v>
      </c>
      <c r="P55" s="4"/>
    </row>
    <row r="56" spans="1:16" ht="17.399999999999999" hidden="1">
      <c r="A56" s="6"/>
      <c r="B56" s="7"/>
      <c r="C56" s="8" t="s">
        <v>270</v>
      </c>
      <c r="D56" s="6" t="str">
        <f t="shared" si="0"/>
        <v>2013</v>
      </c>
      <c r="E56" s="6" t="s">
        <v>271</v>
      </c>
      <c r="F56" s="11"/>
      <c r="G56" s="6" t="s">
        <v>272</v>
      </c>
      <c r="H56" s="6"/>
      <c r="I56" s="9">
        <v>15000000</v>
      </c>
      <c r="J56" s="9" t="s">
        <v>146</v>
      </c>
      <c r="K56" s="6" t="s">
        <v>273</v>
      </c>
      <c r="L56" s="13">
        <v>67</v>
      </c>
      <c r="M56" s="13">
        <v>33</v>
      </c>
      <c r="N56" s="6"/>
      <c r="O56" s="6" t="s">
        <v>274</v>
      </c>
      <c r="P56" s="6" t="s">
        <v>275</v>
      </c>
    </row>
    <row r="57" spans="1:16" ht="46.8" hidden="1">
      <c r="A57" s="6"/>
      <c r="B57" s="7"/>
      <c r="C57" s="8" t="s">
        <v>276</v>
      </c>
      <c r="D57" s="6" t="str">
        <f t="shared" si="0"/>
        <v>2016</v>
      </c>
      <c r="E57" s="6" t="s">
        <v>45</v>
      </c>
      <c r="F57" s="8" t="s">
        <v>277</v>
      </c>
      <c r="G57" s="4"/>
      <c r="H57" s="4"/>
      <c r="I57" s="9">
        <v>5000000</v>
      </c>
      <c r="J57" s="9" t="s">
        <v>146</v>
      </c>
      <c r="K57" s="6" t="s">
        <v>278</v>
      </c>
      <c r="L57" s="13">
        <v>7</v>
      </c>
      <c r="M57" s="13">
        <v>93</v>
      </c>
      <c r="N57" s="6"/>
      <c r="O57" s="6" t="s">
        <v>274</v>
      </c>
      <c r="P57" s="6" t="s">
        <v>148</v>
      </c>
    </row>
    <row r="58" spans="1:16" ht="31.2" hidden="1">
      <c r="A58" s="6"/>
      <c r="B58" s="7"/>
      <c r="C58" s="8" t="s">
        <v>279</v>
      </c>
      <c r="D58" s="6" t="str">
        <f t="shared" si="0"/>
        <v>1970</v>
      </c>
      <c r="E58" s="13">
        <v>1970</v>
      </c>
      <c r="F58" s="8" t="s">
        <v>21</v>
      </c>
      <c r="G58" s="4"/>
      <c r="H58" s="4"/>
      <c r="I58" s="10"/>
      <c r="J58" s="9" t="s">
        <v>146</v>
      </c>
      <c r="K58" s="4"/>
      <c r="L58" s="13">
        <v>1</v>
      </c>
      <c r="M58" s="13">
        <v>99</v>
      </c>
      <c r="N58" s="4"/>
      <c r="O58" s="6" t="s">
        <v>274</v>
      </c>
      <c r="P58" s="6" t="s">
        <v>190</v>
      </c>
    </row>
    <row r="59" spans="1:16" ht="27.6" hidden="1">
      <c r="A59" s="6"/>
      <c r="B59" s="7"/>
      <c r="C59" s="2" t="s">
        <v>280</v>
      </c>
      <c r="D59" s="6" t="str">
        <f t="shared" si="0"/>
        <v>1998</v>
      </c>
      <c r="E59" s="6" t="s">
        <v>281</v>
      </c>
      <c r="F59" s="8" t="s">
        <v>282</v>
      </c>
      <c r="G59" s="4"/>
      <c r="H59" s="4"/>
      <c r="I59" s="9">
        <v>18800000</v>
      </c>
      <c r="J59" s="9" t="s">
        <v>146</v>
      </c>
      <c r="K59" s="4"/>
      <c r="L59" s="13">
        <v>100</v>
      </c>
      <c r="M59" s="4"/>
      <c r="N59" s="6"/>
      <c r="O59" s="6" t="s">
        <v>274</v>
      </c>
      <c r="P59" s="6" t="s">
        <v>190</v>
      </c>
    </row>
    <row r="60" spans="1:16" ht="17.399999999999999" hidden="1">
      <c r="A60" s="6"/>
      <c r="B60" s="7"/>
      <c r="C60" s="8" t="s">
        <v>283</v>
      </c>
      <c r="D60" s="6" t="str">
        <f t="shared" si="0"/>
        <v>2014</v>
      </c>
      <c r="E60" s="6" t="s">
        <v>284</v>
      </c>
      <c r="F60" s="8" t="s">
        <v>21</v>
      </c>
      <c r="G60" s="4"/>
      <c r="H60" s="4"/>
      <c r="I60" s="9">
        <v>32436000000</v>
      </c>
      <c r="J60" s="9" t="s">
        <v>210</v>
      </c>
      <c r="K60" s="6" t="s">
        <v>285</v>
      </c>
      <c r="L60" s="6">
        <v>5.73</v>
      </c>
      <c r="M60" s="6">
        <v>31.54</v>
      </c>
      <c r="N60" s="6">
        <v>62.73</v>
      </c>
      <c r="O60" s="6" t="s">
        <v>274</v>
      </c>
      <c r="P60" s="6" t="s">
        <v>190</v>
      </c>
    </row>
    <row r="61" spans="1:16" ht="31.2" hidden="1">
      <c r="A61" s="6"/>
      <c r="B61" s="7"/>
      <c r="C61" s="8" t="s">
        <v>286</v>
      </c>
      <c r="D61" s="6" t="str">
        <f t="shared" si="0"/>
        <v>2008</v>
      </c>
      <c r="E61" s="6" t="s">
        <v>287</v>
      </c>
      <c r="F61" s="11"/>
      <c r="G61" s="4"/>
      <c r="H61" s="4"/>
      <c r="I61" s="9">
        <v>100000</v>
      </c>
      <c r="J61" s="9" t="s">
        <v>146</v>
      </c>
      <c r="K61" s="11" t="s">
        <v>288</v>
      </c>
      <c r="L61" s="13">
        <v>99</v>
      </c>
      <c r="M61" s="13">
        <v>1</v>
      </c>
      <c r="N61" s="4"/>
      <c r="O61" s="6" t="s">
        <v>274</v>
      </c>
      <c r="P61" s="6" t="s">
        <v>190</v>
      </c>
    </row>
  </sheetData>
  <autoFilter ref="A1:P61" xr:uid="{00000000-0001-0000-0000-000000000000}">
    <filterColumn colId="14">
      <filters>
        <filter val="Amodiation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GCM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KISITA</dc:creator>
  <cp:lastModifiedBy>KISITA</cp:lastModifiedBy>
  <dcterms:created xsi:type="dcterms:W3CDTF">2022-06-03T07:42:29Z</dcterms:created>
  <dcterms:modified xsi:type="dcterms:W3CDTF">2022-06-03T07:42:51Z</dcterms:modified>
</cp:coreProperties>
</file>